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ноябрь" sheetId="1" r:id="rId1"/>
  </sheets>
  <definedNames>
    <definedName name="_xlnm.Print_Area" localSheetId="0">ноябрь!$D$1:$K$29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<sst xmlns="http://schemas.openxmlformats.org/spreadsheetml/2006/main" count="51" uniqueCount="30">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</sst>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28</v>
      </c>
      <c r="F4" s="17" t="s">
        <v>10</v>
      </c>
      <c r="G4" s="61">
        <f t="shared" ref="G4:G6" si="0">SUM(H4:K4)</f>
        <v>103337.66518999985</v>
      </c>
      <c r="H4" s="36">
        <f>H5+H6</f>
        <v>221.70400000000001</v>
      </c>
      <c r="I4" s="35">
        <v>0</v>
      </c>
      <c r="J4" s="35">
        <f>J5+J6</f>
        <v>42537.973359999989</v>
      </c>
      <c r="K4" s="37">
        <f>K5+K6</f>
        <v>60577.987829999875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6">
        <f t="shared" si="0"/>
        <v>55926.747300000025</v>
      </c>
      <c r="H5" s="55">
        <v>221.70400000000001</v>
      </c>
      <c r="I5" s="55">
        <v>0</v>
      </c>
      <c r="J5" s="55">
        <v>40376.533049999991</v>
      </c>
      <c r="K5" s="56">
        <v>15328.510250000034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7">
        <f t="shared" si="0"/>
        <v>47410.917889999837</v>
      </c>
      <c r="H6" s="55">
        <v>0</v>
      </c>
      <c r="I6" s="55">
        <v>0</v>
      </c>
      <c r="J6" s="55">
        <v>2161.4403100000004</v>
      </c>
      <c r="K6" s="56">
        <v>45249.477579999839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15</v>
      </c>
      <c r="F7" s="17" t="s">
        <v>10</v>
      </c>
      <c r="G7" s="59">
        <f t="shared" ref="G7:G15" si="1">SUM(H7:K7)</f>
        <v>783.52000000000044</v>
      </c>
      <c r="H7" s="31">
        <f>H8+H9</f>
        <v>0</v>
      </c>
      <c r="I7" s="38">
        <f>I8+I9</f>
        <v>0</v>
      </c>
      <c r="J7" s="38">
        <f>J8+J9</f>
        <v>218.58899999999997</v>
      </c>
      <c r="K7" s="39">
        <f>K8+K9</f>
        <v>564.93100000000049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6">
        <f t="shared" si="1"/>
        <v>338.74527999999998</v>
      </c>
      <c r="H8" s="55">
        <v>0</v>
      </c>
      <c r="I8" s="55">
        <v>0</v>
      </c>
      <c r="J8" s="55">
        <v>216.06099999999998</v>
      </c>
      <c r="K8" s="56">
        <v>122.68428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7">
        <f t="shared" si="1"/>
        <v>444.77472000000051</v>
      </c>
      <c r="H9" s="57">
        <v>0</v>
      </c>
      <c r="I9" s="57">
        <v>0</v>
      </c>
      <c r="J9" s="55">
        <v>2.528</v>
      </c>
      <c r="K9" s="58">
        <v>442.24672000000049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14</v>
      </c>
      <c r="E10" s="64" t="s">
        <v>17</v>
      </c>
      <c r="F10" s="17" t="s">
        <v>10</v>
      </c>
      <c r="G10" s="59">
        <f t="shared" si="1"/>
        <v>397.43699999999995</v>
      </c>
      <c r="H10" s="31">
        <f>H11+H12</f>
        <v>0</v>
      </c>
      <c r="I10" s="38">
        <f>I11+I12</f>
        <v>0</v>
      </c>
      <c r="J10" s="38">
        <f>J11+J12</f>
        <v>241.55099999999999</v>
      </c>
      <c r="K10" s="39">
        <f>K11+K12</f>
        <v>155.88599999999997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6">
        <f t="shared" si="1"/>
        <v>57.417289999999994</v>
      </c>
      <c r="H11" s="28">
        <v>0</v>
      </c>
      <c r="I11" s="28">
        <v>0</v>
      </c>
      <c r="J11" s="33">
        <v>39.808999999999997</v>
      </c>
      <c r="K11" s="34">
        <v>17.60829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7">
        <f t="shared" si="1"/>
        <v>340.01970999999992</v>
      </c>
      <c r="H12" s="41">
        <v>0</v>
      </c>
      <c r="I12" s="41">
        <v>0</v>
      </c>
      <c r="J12" s="33">
        <v>201.74199999999999</v>
      </c>
      <c r="K12" s="33">
        <v>138.27770999999996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16</v>
      </c>
      <c r="E13" s="64" t="s">
        <v>23</v>
      </c>
      <c r="F13" s="17" t="s">
        <v>10</v>
      </c>
      <c r="G13" s="59">
        <f t="shared" si="1"/>
        <v>114.48</v>
      </c>
      <c r="H13" s="31">
        <f>H14+H15</f>
        <v>0</v>
      </c>
      <c r="I13" s="38">
        <f>I14+I15</f>
        <v>0</v>
      </c>
      <c r="J13" s="38">
        <f>J14+J15</f>
        <v>114.48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6">
        <f t="shared" si="1"/>
        <v>114.48</v>
      </c>
      <c r="H14" s="28">
        <v>0</v>
      </c>
      <c r="I14" s="28">
        <v>0</v>
      </c>
      <c r="J14" s="28">
        <v>114.48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27</v>
      </c>
      <c r="E16" s="64" t="s">
        <v>22</v>
      </c>
      <c r="F16" s="17" t="s">
        <v>10</v>
      </c>
      <c r="G16" s="60">
        <f t="shared" ref="G16:G21" si="2">SUM(H16:K16)</f>
        <v>526.00700000000006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526.00700000000006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6">
        <f t="shared" si="2"/>
        <v>513.31700000000001</v>
      </c>
      <c r="H17" s="28">
        <v>0</v>
      </c>
      <c r="I17" s="28">
        <v>0</v>
      </c>
      <c r="J17" s="28">
        <v>0</v>
      </c>
      <c r="K17" s="40">
        <v>513.31700000000001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49">
        <f t="shared" si="2"/>
        <v>12.690000000000001</v>
      </c>
      <c r="H18" s="29">
        <v>0</v>
      </c>
      <c r="I18" s="29">
        <v>0</v>
      </c>
      <c r="J18" s="29">
        <v>0</v>
      </c>
      <c r="K18" s="30">
        <v>12.690000000000001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18</v>
      </c>
      <c r="B19" s="87"/>
      <c r="C19" s="87"/>
      <c r="D19" s="88"/>
      <c r="E19" s="64" t="s">
        <v>24</v>
      </c>
      <c r="F19" s="17" t="s">
        <v>10</v>
      </c>
      <c r="G19" s="60">
        <f t="shared" si="2"/>
        <v>1085.3659999999998</v>
      </c>
      <c r="H19" s="31">
        <f>H20+H21</f>
        <v>0</v>
      </c>
      <c r="I19" s="38">
        <f>I20+I21</f>
        <v>0</v>
      </c>
      <c r="J19" s="38">
        <f>J20+J21</f>
        <v>33.955999999999996</v>
      </c>
      <c r="K19" s="39">
        <f>K20+K21</f>
        <v>1051.4099999999999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6">
        <f t="shared" si="2"/>
        <v>771.94600000000003</v>
      </c>
      <c r="H20" s="28">
        <v>0</v>
      </c>
      <c r="I20" s="28">
        <v>0</v>
      </c>
      <c r="J20" s="28">
        <v>28.004999999999999</v>
      </c>
      <c r="K20" s="40">
        <v>743.94100000000003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49">
        <f t="shared" si="2"/>
        <v>313.4199999999999</v>
      </c>
      <c r="H21" s="29">
        <v>0</v>
      </c>
      <c r="I21" s="29">
        <v>0</v>
      </c>
      <c r="J21" s="29">
        <v>5.9509999999999996</v>
      </c>
      <c r="K21" s="30">
        <v>307.46899999999988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21</v>
      </c>
      <c r="E22" s="84" t="s">
        <v>26</v>
      </c>
      <c r="F22" s="17" t="s">
        <v>10</v>
      </c>
      <c r="G22" s="48">
        <f t="shared" ref="G22:G24" si="3">SUM(H22:K22)</f>
        <v>0.04</v>
      </c>
      <c r="H22" s="31">
        <f>H23+H24</f>
        <v>0</v>
      </c>
      <c r="I22" s="38">
        <f>I23+I24</f>
        <v>0</v>
      </c>
      <c r="J22" s="38">
        <f>J23+J24</f>
        <v>0.04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49">
        <f t="shared" si="3"/>
        <v>0.04</v>
      </c>
      <c r="H24" s="29">
        <v>0</v>
      </c>
      <c r="I24" s="29">
        <v>0</v>
      </c>
      <c r="J24" s="29">
        <v>0.04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19</v>
      </c>
      <c r="F25" s="23" t="s">
        <v>10</v>
      </c>
      <c r="G25" s="42">
        <f>SUM(H25+J25+K25)</f>
        <v>106244.51518999987</v>
      </c>
      <c r="H25" s="44">
        <f>H26+H27</f>
        <v>221.70400000000001</v>
      </c>
      <c r="I25" s="44">
        <f>SUM(I26:I27)</f>
        <v>0</v>
      </c>
      <c r="J25" s="44">
        <f>SUM(J26:J27)</f>
        <v>43146.589359999998</v>
      </c>
      <c r="K25" s="44">
        <f>SUM(K26:K27)</f>
        <v>62876.221829999879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57722.652870000027</v>
      </c>
      <c r="H26" s="44">
        <v>221.70400000000001</v>
      </c>
      <c r="I26" s="44">
        <v>0</v>
      </c>
      <c r="J26" s="50">
        <v>40774.888049999994</v>
      </c>
      <c r="K26" s="51">
        <v>16726.060820000035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48521.86231999984</v>
      </c>
      <c r="H27" s="52">
        <v>0</v>
      </c>
      <c r="I27" s="52">
        <v>0</v>
      </c>
      <c r="J27" s="50">
        <v>2371.7013100000004</v>
      </c>
      <c r="K27" s="51">
        <v>46150.161009999843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25</v>
      </c>
      <c r="F29" s="63"/>
      <c r="G29" s="63"/>
      <c r="H29" s="63"/>
      <c r="I29" s="63"/>
      <c r="J29" s="63"/>
      <c r="K29" s="63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106244.51518999985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57722.652870000034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48521.86231999984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2019-12-17T08:02:06Z</dcterms:modified>
</cp:coreProperties>
</file>