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февраль" sheetId="1" r:id="rId1"/>
  </sheets>
  <definedNames>
    <definedName name="_xlnm.Print_Area" localSheetId="0">февраль!$D$1:$K$29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<sst xmlns="http://schemas.openxmlformats.org/spreadsheetml/2006/main" count="51" uniqueCount="30">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</sst>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4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28</v>
      </c>
      <c r="F4" s="17" t="s">
        <v>10</v>
      </c>
      <c r="G4" s="61">
        <f t="shared" ref="G4:G6" si="0">SUM(H4:K4)</f>
        <v>105726.39762999988</v>
      </c>
      <c r="H4" s="36">
        <f>H5+H6</f>
        <v>480.78500000000003</v>
      </c>
      <c r="I4" s="35">
        <v>0</v>
      </c>
      <c r="J4" s="35">
        <f>J5+J6</f>
        <v>43851.720800000025</v>
      </c>
      <c r="K4" s="37">
        <f>K5+K6</f>
        <v>61393.891829999855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6">
        <f t="shared" si="0"/>
        <v>57238.54787000006</v>
      </c>
      <c r="H5" s="55">
        <v>480.78500000000003</v>
      </c>
      <c r="I5" s="55">
        <v>0</v>
      </c>
      <c r="J5" s="55">
        <v>41722.937440000023</v>
      </c>
      <c r="K5" s="56">
        <v>15034.825430000035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7">
        <f t="shared" si="0"/>
        <v>48487.849759999823</v>
      </c>
      <c r="H6" s="55">
        <v>0</v>
      </c>
      <c r="I6" s="55">
        <v>0</v>
      </c>
      <c r="J6" s="55">
        <v>2128.7833600000004</v>
      </c>
      <c r="K6" s="56">
        <v>46359.066399999821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15</v>
      </c>
      <c r="F7" s="17" t="s">
        <v>10</v>
      </c>
      <c r="G7" s="59">
        <f t="shared" ref="G7:G15" si="1">SUM(H7:K7)</f>
        <v>781.16300000000012</v>
      </c>
      <c r="H7" s="31">
        <f>H8+H9</f>
        <v>0</v>
      </c>
      <c r="I7" s="38">
        <f>I8+I9</f>
        <v>0</v>
      </c>
      <c r="J7" s="38">
        <f>J8+J9</f>
        <v>282.10100000000006</v>
      </c>
      <c r="K7" s="39">
        <f>K8+K9</f>
        <v>499.06200000000007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6">
        <f t="shared" si="1"/>
        <v>344.88628000000006</v>
      </c>
      <c r="H8" s="55">
        <v>0</v>
      </c>
      <c r="I8" s="55">
        <v>0</v>
      </c>
      <c r="J8" s="55">
        <v>281.47200000000004</v>
      </c>
      <c r="K8" s="56">
        <v>63.414279999999998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7">
        <f t="shared" si="1"/>
        <v>436.27672000000007</v>
      </c>
      <c r="H9" s="57">
        <v>0</v>
      </c>
      <c r="I9" s="57">
        <v>0</v>
      </c>
      <c r="J9" s="55">
        <v>0.629</v>
      </c>
      <c r="K9" s="58">
        <v>435.64772000000005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14</v>
      </c>
      <c r="E10" s="64" t="s">
        <v>17</v>
      </c>
      <c r="F10" s="17" t="s">
        <v>10</v>
      </c>
      <c r="G10" s="59">
        <f t="shared" si="1"/>
        <v>392.322</v>
      </c>
      <c r="H10" s="31">
        <f>H11+H12</f>
        <v>0</v>
      </c>
      <c r="I10" s="38">
        <f>I11+I12</f>
        <v>0</v>
      </c>
      <c r="J10" s="38">
        <f>J11+J12</f>
        <v>237.697</v>
      </c>
      <c r="K10" s="39">
        <f>K11+K12</f>
        <v>154.625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6">
        <f t="shared" si="1"/>
        <v>72.760289999999998</v>
      </c>
      <c r="H11" s="28">
        <v>0</v>
      </c>
      <c r="I11" s="28">
        <v>0</v>
      </c>
      <c r="J11" s="33">
        <v>52.372</v>
      </c>
      <c r="K11" s="34">
        <v>20.388290000000001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7">
        <f t="shared" si="1"/>
        <v>319.56170999999995</v>
      </c>
      <c r="H12" s="41">
        <v>0</v>
      </c>
      <c r="I12" s="41">
        <v>0</v>
      </c>
      <c r="J12" s="33">
        <v>185.32499999999999</v>
      </c>
      <c r="K12" s="33">
        <v>134.23670999999999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16</v>
      </c>
      <c r="E13" s="64" t="s">
        <v>23</v>
      </c>
      <c r="F13" s="17" t="s">
        <v>10</v>
      </c>
      <c r="G13" s="59">
        <f t="shared" si="1"/>
        <v>114.072</v>
      </c>
      <c r="H13" s="31">
        <f>H14+H15</f>
        <v>0</v>
      </c>
      <c r="I13" s="38">
        <f>I14+I15</f>
        <v>0</v>
      </c>
      <c r="J13" s="38">
        <f>J14+J15</f>
        <v>114.072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6">
        <f t="shared" si="1"/>
        <v>114.072</v>
      </c>
      <c r="H14" s="28">
        <v>0</v>
      </c>
      <c r="I14" s="28">
        <v>0</v>
      </c>
      <c r="J14" s="28">
        <v>114.072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27</v>
      </c>
      <c r="E16" s="64" t="s">
        <v>22</v>
      </c>
      <c r="F16" s="17" t="s">
        <v>10</v>
      </c>
      <c r="G16" s="60">
        <f t="shared" ref="G16:G21" si="2">SUM(H16:K16)</f>
        <v>574.45600000000002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574.45600000000002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6">
        <f t="shared" si="2"/>
        <v>541.54899999999998</v>
      </c>
      <c r="H17" s="28">
        <v>0</v>
      </c>
      <c r="I17" s="28">
        <v>0</v>
      </c>
      <c r="J17" s="28">
        <v>0</v>
      </c>
      <c r="K17" s="40">
        <v>541.54899999999998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49">
        <f t="shared" si="2"/>
        <v>32.906999999999996</v>
      </c>
      <c r="H18" s="29">
        <v>0</v>
      </c>
      <c r="I18" s="29">
        <v>0</v>
      </c>
      <c r="J18" s="29">
        <v>0</v>
      </c>
      <c r="K18" s="30">
        <v>32.906999999999996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18</v>
      </c>
      <c r="B19" s="87"/>
      <c r="C19" s="87"/>
      <c r="D19" s="88"/>
      <c r="E19" s="64" t="s">
        <v>24</v>
      </c>
      <c r="F19" s="17" t="s">
        <v>10</v>
      </c>
      <c r="G19" s="60">
        <f t="shared" si="2"/>
        <v>1071.1740000000004</v>
      </c>
      <c r="H19" s="31">
        <f>H20+H21</f>
        <v>0</v>
      </c>
      <c r="I19" s="38">
        <f>I20+I21</f>
        <v>0</v>
      </c>
      <c r="J19" s="38">
        <f>J20+J21</f>
        <v>31.832000000000001</v>
      </c>
      <c r="K19" s="39">
        <f>K20+K21</f>
        <v>1039.3420000000003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6">
        <f t="shared" si="2"/>
        <v>754.39200000000005</v>
      </c>
      <c r="H20" s="28">
        <v>0</v>
      </c>
      <c r="I20" s="28">
        <v>0</v>
      </c>
      <c r="J20" s="28">
        <v>25.849</v>
      </c>
      <c r="K20" s="40">
        <v>728.54300000000001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49">
        <f t="shared" si="2"/>
        <v>316.78200000000032</v>
      </c>
      <c r="H21" s="29">
        <v>0</v>
      </c>
      <c r="I21" s="29">
        <v>0</v>
      </c>
      <c r="J21" s="29">
        <v>5.9829999999999997</v>
      </c>
      <c r="K21" s="30">
        <v>310.79900000000032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21</v>
      </c>
      <c r="E22" s="84" t="s">
        <v>26</v>
      </c>
      <c r="F22" s="17" t="s">
        <v>10</v>
      </c>
      <c r="G22" s="48">
        <f t="shared" ref="G22:G24" si="3">SUM(H22:K22)</f>
        <v>3.5999999999999997E-2</v>
      </c>
      <c r="H22" s="31">
        <f>H23+H24</f>
        <v>0</v>
      </c>
      <c r="I22" s="38">
        <f>I23+I24</f>
        <v>0</v>
      </c>
      <c r="J22" s="38">
        <f>J23+J24</f>
        <v>3.5999999999999997E-2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6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49">
        <f t="shared" si="3"/>
        <v>3.5999999999999997E-2</v>
      </c>
      <c r="H24" s="29">
        <v>0</v>
      </c>
      <c r="I24" s="29">
        <v>0</v>
      </c>
      <c r="J24" s="29">
        <v>3.5999999999999997E-2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19</v>
      </c>
      <c r="F25" s="23" t="s">
        <v>10</v>
      </c>
      <c r="G25" s="42">
        <f>SUM(H25+J25+K25)</f>
        <v>108659.62062999989</v>
      </c>
      <c r="H25" s="44">
        <f>H26+H27</f>
        <v>480.78500000000003</v>
      </c>
      <c r="I25" s="44">
        <f>SUM(I26:I27)</f>
        <v>0</v>
      </c>
      <c r="J25" s="44">
        <f>SUM(J26:J27)</f>
        <v>44517.458800000029</v>
      </c>
      <c r="K25" s="44">
        <f>SUM(K26:K27)</f>
        <v>63661.376829999856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59066.207440000071</v>
      </c>
      <c r="H26" s="44">
        <v>480.78500000000003</v>
      </c>
      <c r="I26" s="44">
        <v>0</v>
      </c>
      <c r="J26" s="50">
        <v>42196.70244000003</v>
      </c>
      <c r="K26" s="51">
        <v>16388.720000000038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49593.413189999817</v>
      </c>
      <c r="H27" s="52">
        <v>0</v>
      </c>
      <c r="I27" s="52">
        <v>0</v>
      </c>
      <c r="J27" s="50">
        <v>2320.7563600000003</v>
      </c>
      <c r="K27" s="51">
        <v>47272.656829999818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25</v>
      </c>
      <c r="F29" s="63"/>
      <c r="G29" s="63"/>
      <c r="H29" s="63"/>
      <c r="I29" s="63"/>
      <c r="J29" s="63"/>
      <c r="K29" s="63"/>
      <c r="M29" s="54"/>
    </row>
    <row r="30" spans="1:16" ht="39.75" hidden="1" customHeight="1" x14ac:dyDescent="0.2">
      <c r="D30" s="4"/>
      <c r="E30" s="6"/>
      <c r="F30" s="7"/>
      <c r="G30" s="53">
        <f>G4+G7+G10+G13+G16+G19+G22</f>
        <v>108659.62062999987</v>
      </c>
      <c r="H30" s="53"/>
      <c r="I30" s="53"/>
      <c r="J30" s="53"/>
      <c r="K30" s="53"/>
    </row>
    <row r="31" spans="1:16" ht="12.75" hidden="1" x14ac:dyDescent="0.2">
      <c r="D31" s="4"/>
      <c r="E31" s="8"/>
      <c r="F31" s="9"/>
      <c r="G31" s="53">
        <f>SUM(G5+G8+G11+G14+G17+G20+G23)</f>
        <v>59066.207440000057</v>
      </c>
      <c r="H31"/>
      <c r="I31" s="53"/>
      <c r="J31"/>
      <c r="K31"/>
    </row>
    <row r="32" spans="1:16" ht="12.75" hidden="1" x14ac:dyDescent="0.2">
      <c r="D32" s="4"/>
      <c r="E32" s="8"/>
      <c r="F32" s="9"/>
      <c r="G32" s="53">
        <f>SUM(G6+G9+G12+G15+G18+G21+G24)</f>
        <v>49593.413189999825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hidden="1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2020-03-16T10:35:22Z</dcterms:modified>
</cp:coreProperties>
</file>