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февраль" sheetId="1" r:id="rId1"/>
  </sheets>
  <definedNames>
    <definedName name="_xlnm.Print_Area" localSheetId="0">февраль!$D$1:$K$29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<sst xmlns="http://schemas.openxmlformats.org/spreadsheetml/2006/main" count="51" uniqueCount="30">
  <si>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</si>
  <si>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</si>
  <si>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</si>
  <si>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</si>
  <si>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</si>
  <si>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</si>
  <si>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</si>
  <si>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</si>
  <si>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</si>
  <si>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</si>
  <si>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</si>
  <si>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</si>
  <si>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</si>
  <si>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</si>
  <si>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</si>
  <si>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</si>
  <si>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</si>
  <si>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</si>
  <si>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</si>
  <si>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</si>
  <si>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</si>
  <si>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</si>
  <si>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</si>
  <si>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</si>
  <si>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</si>
  <si>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</si>
  <si>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</si>
  <si>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</si>
  <si>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</si>
  <si>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Февраль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</si>
</sst>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H15" sqref="H1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3" t="s">
        <v>0</v>
      </c>
      <c r="E2" s="85" t="s">
        <v>1</v>
      </c>
      <c r="F2" s="87" t="s">
        <v>2</v>
      </c>
      <c r="G2" s="79" t="s">
        <v>3</v>
      </c>
      <c r="H2" s="81" t="s">
        <v>4</v>
      </c>
      <c r="I2" s="81"/>
      <c r="J2" s="81"/>
      <c r="K2" s="82"/>
    </row>
    <row r="3" spans="4:16" ht="33" customHeight="1" thickBot="1" x14ac:dyDescent="0.25">
      <c r="D3" s="84"/>
      <c r="E3" s="86"/>
      <c r="F3" s="88"/>
      <c r="G3" s="80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6" t="s">
        <v>9</v>
      </c>
      <c r="E4" s="62" t="s">
        <v>14</v>
      </c>
      <c r="F4" s="17" t="s">
        <v>10</v>
      </c>
      <c r="G4" s="46">
        <f t="shared" ref="G4:G6" si="0">SUM(H4:K4)</f>
        <v>105268.77858000027</v>
      </c>
      <c r="H4" s="36">
        <f>H5+H6</f>
        <v>200.03</v>
      </c>
      <c r="I4" s="35">
        <v>0</v>
      </c>
      <c r="J4" s="35">
        <f>J5+J6</f>
        <v>42526.795710000035</v>
      </c>
      <c r="K4" s="37">
        <f>K5+K6</f>
        <v>62541.952870000234</v>
      </c>
      <c r="L4" s="32"/>
      <c r="M4" s="32"/>
      <c r="N4" s="32"/>
      <c r="O4" s="32"/>
      <c r="P4" s="32"/>
    </row>
    <row r="5" spans="4:16" s="4" customFormat="1" ht="27" customHeight="1" x14ac:dyDescent="0.25">
      <c r="D5" s="77"/>
      <c r="E5" s="63"/>
      <c r="F5" s="18" t="s">
        <v>11</v>
      </c>
      <c r="G5" s="47">
        <f t="shared" si="0"/>
        <v>57110.561930000214</v>
      </c>
      <c r="H5" s="56">
        <v>200.03</v>
      </c>
      <c r="I5" s="56">
        <v>0</v>
      </c>
      <c r="J5" s="56">
        <v>40413.000950000038</v>
      </c>
      <c r="K5" s="57">
        <v>16497.530980000178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8"/>
      <c r="E6" s="64"/>
      <c r="F6" s="19" t="s">
        <v>12</v>
      </c>
      <c r="G6" s="48">
        <f t="shared" si="0"/>
        <v>48158.216650000053</v>
      </c>
      <c r="H6" s="56">
        <v>0</v>
      </c>
      <c r="I6" s="56">
        <v>0</v>
      </c>
      <c r="J6" s="56">
        <v>2113.7947599999998</v>
      </c>
      <c r="K6" s="57">
        <v>46044.421890000056</v>
      </c>
      <c r="L6" s="32"/>
      <c r="M6" s="32"/>
      <c r="N6" s="32"/>
      <c r="O6" s="32"/>
      <c r="P6" s="32"/>
    </row>
    <row r="7" spans="4:16" s="4" customFormat="1" ht="27" customHeight="1" x14ac:dyDescent="0.25">
      <c r="D7" s="76" t="s">
        <v>13</v>
      </c>
      <c r="E7" s="62" t="s">
        <v>16</v>
      </c>
      <c r="F7" s="17" t="s">
        <v>10</v>
      </c>
      <c r="G7" s="49">
        <f t="shared" ref="G7:G15" si="1">SUM(H7:K7)</f>
        <v>841.90800000000013</v>
      </c>
      <c r="H7" s="31">
        <f>H8+H9</f>
        <v>0</v>
      </c>
      <c r="I7" s="38">
        <f>I8+I9</f>
        <v>0</v>
      </c>
      <c r="J7" s="38">
        <f>J8+J9</f>
        <v>310.68440000000004</v>
      </c>
      <c r="K7" s="39">
        <f>K8+K9</f>
        <v>531.22360000000003</v>
      </c>
      <c r="L7" s="32"/>
      <c r="M7" s="32"/>
      <c r="N7" s="32"/>
      <c r="O7" s="32"/>
      <c r="P7" s="32"/>
    </row>
    <row r="8" spans="4:16" s="4" customFormat="1" ht="27" customHeight="1" x14ac:dyDescent="0.25">
      <c r="D8" s="77"/>
      <c r="E8" s="63"/>
      <c r="F8" s="18" t="s">
        <v>11</v>
      </c>
      <c r="G8" s="47">
        <f t="shared" si="1"/>
        <v>377.43979000000002</v>
      </c>
      <c r="H8" s="56">
        <v>0</v>
      </c>
      <c r="I8" s="56">
        <v>0</v>
      </c>
      <c r="J8" s="60">
        <v>309.15840000000003</v>
      </c>
      <c r="K8" s="58">
        <v>68.281390000000002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8"/>
      <c r="E9" s="64"/>
      <c r="F9" s="19" t="s">
        <v>12</v>
      </c>
      <c r="G9" s="48">
        <f t="shared" si="1"/>
        <v>464.46821</v>
      </c>
      <c r="H9" s="59">
        <v>0</v>
      </c>
      <c r="I9" s="59">
        <v>0</v>
      </c>
      <c r="J9" s="60">
        <v>1.526</v>
      </c>
      <c r="K9" s="61">
        <v>462.94220999999999</v>
      </c>
      <c r="L9" s="32"/>
      <c r="M9" s="32"/>
      <c r="N9" s="32"/>
      <c r="O9" s="32"/>
      <c r="P9" s="32"/>
    </row>
    <row r="10" spans="4:16" s="4" customFormat="1" ht="27" customHeight="1" x14ac:dyDescent="0.25">
      <c r="D10" s="76" t="s">
        <v>15</v>
      </c>
      <c r="E10" s="62" t="s">
        <v>18</v>
      </c>
      <c r="F10" s="17" t="s">
        <v>10</v>
      </c>
      <c r="G10" s="49">
        <f t="shared" si="1"/>
        <v>404.72699999999998</v>
      </c>
      <c r="H10" s="31">
        <f>H11+H12</f>
        <v>0</v>
      </c>
      <c r="I10" s="38">
        <f>I11+I12</f>
        <v>0</v>
      </c>
      <c r="J10" s="38">
        <f>J11+J12</f>
        <v>254.934</v>
      </c>
      <c r="K10" s="39">
        <f>K11+K12</f>
        <v>149.79299999999998</v>
      </c>
      <c r="L10" s="32"/>
      <c r="M10" s="32"/>
      <c r="N10" s="32"/>
      <c r="O10" s="32"/>
      <c r="P10" s="32"/>
    </row>
    <row r="11" spans="4:16" s="4" customFormat="1" ht="27" customHeight="1" x14ac:dyDescent="0.25">
      <c r="D11" s="77"/>
      <c r="E11" s="63"/>
      <c r="F11" s="18" t="s">
        <v>11</v>
      </c>
      <c r="G11" s="47">
        <f t="shared" si="1"/>
        <v>63.093000000000004</v>
      </c>
      <c r="H11" s="28">
        <v>0</v>
      </c>
      <c r="I11" s="28">
        <v>0</v>
      </c>
      <c r="J11" s="33">
        <v>40.75</v>
      </c>
      <c r="K11" s="34">
        <v>22.343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8"/>
      <c r="E12" s="64"/>
      <c r="F12" s="19" t="s">
        <v>12</v>
      </c>
      <c r="G12" s="48">
        <f t="shared" si="1"/>
        <v>341.63399999999996</v>
      </c>
      <c r="H12" s="41">
        <v>0</v>
      </c>
      <c r="I12" s="41">
        <v>0</v>
      </c>
      <c r="J12" s="33">
        <v>214.184</v>
      </c>
      <c r="K12" s="33">
        <v>127.44999999999997</v>
      </c>
      <c r="L12" s="32"/>
      <c r="M12" s="32"/>
      <c r="N12" s="32"/>
      <c r="O12" s="32"/>
      <c r="P12" s="32"/>
    </row>
    <row r="13" spans="4:16" s="4" customFormat="1" ht="27" customHeight="1" x14ac:dyDescent="0.25">
      <c r="D13" s="76" t="s">
        <v>17</v>
      </c>
      <c r="E13" s="62" t="s">
        <v>24</v>
      </c>
      <c r="F13" s="17" t="s">
        <v>10</v>
      </c>
      <c r="G13" s="49">
        <f t="shared" si="1"/>
        <v>110.4</v>
      </c>
      <c r="H13" s="31">
        <f>H14+H15</f>
        <v>0</v>
      </c>
      <c r="I13" s="38">
        <f>I14+I15</f>
        <v>0</v>
      </c>
      <c r="J13" s="38">
        <f>J14+J15</f>
        <v>110.4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7"/>
      <c r="E14" s="63"/>
      <c r="F14" s="18" t="s">
        <v>11</v>
      </c>
      <c r="G14" s="47">
        <f t="shared" si="1"/>
        <v>110.4</v>
      </c>
      <c r="H14" s="28">
        <v>0</v>
      </c>
      <c r="I14" s="28">
        <v>0</v>
      </c>
      <c r="J14" s="28">
        <v>110.4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8"/>
      <c r="E15" s="64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6" t="s">
        <v>28</v>
      </c>
      <c r="E16" s="62" t="s">
        <v>23</v>
      </c>
      <c r="F16" s="17" t="s">
        <v>10</v>
      </c>
      <c r="G16" s="49">
        <f t="shared" ref="G16:G21" si="2">SUM(H16:K16)</f>
        <v>597.59999999999991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597.59999999999991</v>
      </c>
      <c r="L16" s="32"/>
      <c r="M16" s="32"/>
      <c r="N16" s="32"/>
      <c r="O16" s="32"/>
      <c r="P16" s="32"/>
    </row>
    <row r="17" spans="1:16" s="4" customFormat="1" ht="27" customHeight="1" x14ac:dyDescent="0.25">
      <c r="D17" s="77"/>
      <c r="E17" s="63"/>
      <c r="F17" s="18" t="s">
        <v>11</v>
      </c>
      <c r="G17" s="47">
        <f t="shared" si="2"/>
        <v>582.88699999999994</v>
      </c>
      <c r="H17" s="28">
        <v>0</v>
      </c>
      <c r="I17" s="28">
        <v>0</v>
      </c>
      <c r="J17" s="28">
        <v>0</v>
      </c>
      <c r="K17" s="40">
        <v>582.88699999999994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8"/>
      <c r="E18" s="64"/>
      <c r="F18" s="19" t="s">
        <v>12</v>
      </c>
      <c r="G18" s="50">
        <f t="shared" si="2"/>
        <v>14.712999999999997</v>
      </c>
      <c r="H18" s="29">
        <v>0</v>
      </c>
      <c r="I18" s="29">
        <v>0</v>
      </c>
      <c r="J18" s="29">
        <v>0</v>
      </c>
      <c r="K18" s="30">
        <v>14.712999999999997</v>
      </c>
      <c r="L18" s="32"/>
      <c r="M18" s="32"/>
      <c r="N18" s="32"/>
      <c r="O18" s="32"/>
      <c r="P18" s="32"/>
    </row>
    <row r="19" spans="1:16" s="4" customFormat="1" ht="27" customHeight="1" x14ac:dyDescent="0.25">
      <c r="A19" s="72" t="s">
        <v>19</v>
      </c>
      <c r="B19" s="72"/>
      <c r="C19" s="72"/>
      <c r="D19" s="73"/>
      <c r="E19" s="62" t="s">
        <v>25</v>
      </c>
      <c r="F19" s="17" t="s">
        <v>10</v>
      </c>
      <c r="G19" s="49">
        <f t="shared" si="2"/>
        <v>1135.7170000000003</v>
      </c>
      <c r="H19" s="31">
        <f>H20+H21</f>
        <v>0</v>
      </c>
      <c r="I19" s="38">
        <f>I20+I21</f>
        <v>0</v>
      </c>
      <c r="J19" s="38">
        <f>J20+J21</f>
        <v>31.909999999999997</v>
      </c>
      <c r="K19" s="39">
        <f>K20+K21</f>
        <v>1103.8070000000002</v>
      </c>
      <c r="L19" s="32"/>
      <c r="M19" s="32"/>
      <c r="N19" s="32"/>
      <c r="O19" s="32"/>
      <c r="P19" s="32"/>
    </row>
    <row r="20" spans="1:16" s="4" customFormat="1" ht="27" customHeight="1" x14ac:dyDescent="0.25">
      <c r="A20" s="72"/>
      <c r="B20" s="72"/>
      <c r="C20" s="72"/>
      <c r="D20" s="73"/>
      <c r="E20" s="63"/>
      <c r="F20" s="18" t="s">
        <v>11</v>
      </c>
      <c r="G20" s="47">
        <f t="shared" si="2"/>
        <v>783.76588000000004</v>
      </c>
      <c r="H20" s="28">
        <v>0</v>
      </c>
      <c r="I20" s="28">
        <v>0</v>
      </c>
      <c r="J20" s="28">
        <v>26.9</v>
      </c>
      <c r="K20" s="40">
        <v>756.86588000000006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2"/>
      <c r="B21" s="72"/>
      <c r="C21" s="72"/>
      <c r="D21" s="73"/>
      <c r="E21" s="64"/>
      <c r="F21" s="19" t="s">
        <v>12</v>
      </c>
      <c r="G21" s="50">
        <f t="shared" si="2"/>
        <v>351.95112000000017</v>
      </c>
      <c r="H21" s="29">
        <v>0</v>
      </c>
      <c r="I21" s="29">
        <v>0</v>
      </c>
      <c r="J21" s="29">
        <v>5.01</v>
      </c>
      <c r="K21" s="30">
        <v>346.94112000000018</v>
      </c>
      <c r="L21" s="32"/>
      <c r="M21" s="32"/>
      <c r="N21" s="32"/>
      <c r="O21" s="32"/>
      <c r="P21" s="32"/>
    </row>
    <row r="22" spans="1:16" s="4" customFormat="1" ht="27" customHeight="1" x14ac:dyDescent="0.25">
      <c r="D22" s="68" t="s">
        <v>22</v>
      </c>
      <c r="E22" s="69" t="s">
        <v>27</v>
      </c>
      <c r="F22" s="17" t="s">
        <v>10</v>
      </c>
      <c r="G22" s="49">
        <f t="shared" ref="G22:G24" si="3">SUM(H22:K22)</f>
        <v>0</v>
      </c>
      <c r="H22" s="31">
        <f>H23+H24</f>
        <v>0</v>
      </c>
      <c r="I22" s="38">
        <f>I23+I24</f>
        <v>0</v>
      </c>
      <c r="J22" s="38">
        <f>J23+J24</f>
        <v>0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8"/>
      <c r="E23" s="70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8"/>
      <c r="E24" s="71"/>
      <c r="F24" s="19" t="s">
        <v>12</v>
      </c>
      <c r="G24" s="50">
        <f t="shared" si="3"/>
        <v>0</v>
      </c>
      <c r="H24" s="29">
        <v>0</v>
      </c>
      <c r="I24" s="29">
        <v>0</v>
      </c>
      <c r="J24" s="29">
        <v>0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5" t="s">
        <v>20</v>
      </c>
      <c r="F25" s="23" t="s">
        <v>10</v>
      </c>
      <c r="G25" s="42">
        <f>SUM(H25+J25+K25)</f>
        <v>108359.13058000027</v>
      </c>
      <c r="H25" s="44">
        <f>H26+H27</f>
        <v>200.03</v>
      </c>
      <c r="I25" s="44">
        <f>SUM(I26:I27)</f>
        <v>0</v>
      </c>
      <c r="J25" s="44">
        <f>SUM(J26:J27)</f>
        <v>43234.724110000039</v>
      </c>
      <c r="K25" s="44">
        <f>SUM(K26:K27)</f>
        <v>64924.376470000236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6"/>
      <c r="F26" s="25" t="s">
        <v>11</v>
      </c>
      <c r="G26" s="43">
        <f>SUM(H26+J26+K26)</f>
        <v>59028.147600000215</v>
      </c>
      <c r="H26" s="44">
        <v>200.03</v>
      </c>
      <c r="I26" s="44">
        <v>0</v>
      </c>
      <c r="J26" s="51">
        <v>40900.209350000041</v>
      </c>
      <c r="K26" s="52">
        <v>17927.908250000179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7"/>
      <c r="F27" s="27" t="s">
        <v>12</v>
      </c>
      <c r="G27" s="45">
        <f>SUM(H27+J27+K27)</f>
        <v>49330.982980000059</v>
      </c>
      <c r="H27" s="53">
        <v>0</v>
      </c>
      <c r="I27" s="53">
        <v>0</v>
      </c>
      <c r="J27" s="51">
        <v>2334.51476</v>
      </c>
      <c r="K27" s="52">
        <v>46996.468220000061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4" t="s">
        <v>26</v>
      </c>
      <c r="F29" s="75"/>
      <c r="G29" s="75"/>
      <c r="H29" s="75"/>
      <c r="I29" s="75"/>
      <c r="J29" s="75"/>
      <c r="K29" s="75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108359.13058000027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59028.147600000215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49330.982980000052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2019-03-18T05:47:00Z</dcterms:modified>
</cp:coreProperties>
</file>